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  <sheet name="Лист1" sheetId="2" r:id="rId2"/>
  </sheets>
  <definedNames>
    <definedName name="_xlnm.Print_Area" localSheetId="0">'молочные продукты'!$A$1:$R$54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<sst xmlns="http://schemas.openxmlformats.org/spreadsheetml/2006/main" count="73" uniqueCount="51">
  <si>
    <t>3.</t>
  </si>
  <si>
    <t>2.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</si>
  <si>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</si>
  <si>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</si>
  <si>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</si>
  <si>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</si>
  <si>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</si>
  <si>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</si>
  <si>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</si>
  <si>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</si>
  <si>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</si>
  <si>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</si>
  <si>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</si>
  <si>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</si>
  <si>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</si>
  <si>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</si>
  <si>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</si>
  <si>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</si>
  <si>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</si>
  <si>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</si>
  <si>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</si>
  <si>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</si>
  <si>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ООО"Промконсрвный завод",г. Москва</t>
  </si>
  <si>
    <t>ООО"Промконсервный завод",г. Москва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</si>
  <si>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</si>
  <si>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</si>
  <si>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</si>
  <si>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</si>
  <si>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 открытый аукцион в электронной форме</t>
  </si>
  <si>
    <t>Продукты питания  (молочные продукты)</t>
  </si>
  <si>
    <t>Ялуторовский молочный комбинат.Россия</t>
  </si>
  <si>
    <t>ОАО Компания "Юнимилк"Тюменская область</t>
  </si>
  <si>
    <t>ООО"Можгасыр". Россия</t>
  </si>
  <si>
    <t>ООО "Слуцкий сыродельный комбинат"</t>
  </si>
  <si>
    <t>ООО "Кампина"Московская обьласть</t>
  </si>
  <si>
    <t>ИП Соколова С.В.</t>
  </si>
  <si>
    <t>ООО «Сов-Оптторг-Продукт»</t>
  </si>
  <si>
    <t xml:space="preserve"> Молоко сгущенное без сахара (концентрированное) с массовой  долей жира не менее 6,8%,   320 гр., сладковато – солоноватый вкус, свойственный топленому молоку и кремовым оттенком, консистенция тягучая, молочный жир распределен равномерно. ГОСТ 1923 - 78 , без растительных добавок</t>
  </si>
  <si>
    <t xml:space="preserve"> Молоко сгущенное с сахаром с массовой  долей молочного  жира не менее 8,5%,  380-400 гр.,  консистенция однородная, вязкая, легко стекающая, без растительных добавок. ГОСТ 2903 – 78</t>
  </si>
  <si>
    <t xml:space="preserve"> Сыр группы  Голландского с содержанием  жира 25- 45 %,с массой выпуска 2-5кг. ГОСТ Р 52972-2008, без растительных добавок</t>
  </si>
  <si>
    <t xml:space="preserve"> Масло-коровье, несоленое, натуральное, высший сорт, с массовой  долей жира не менее 72,5%,  весовое по 20 кг выраженный характерный для молочного жира вкус и запах,  ГОСТ 37-91, без растительных добавок</t>
  </si>
  <si>
    <t>Ф.И.О.  руководителя                           Дюльдина С.Н.              Подпись ______________________</t>
  </si>
  <si>
    <t>ЧастьIV обоснование начальной (максимальной) цены гражданско- правового договора на  поставку  стандартных товаров без дополнительной комплектациии сопутствующих услуг, работ</t>
  </si>
  <si>
    <t>До 31.12.2013</t>
  </si>
  <si>
    <r>
      <t>Дата составления сводной  таблицы  26.04.2013</t>
    </r>
    <r>
      <rPr>
        <u val="single"/>
        <sz val="11"/>
        <color indexed="8"/>
        <rFont val="Calibri"/>
        <family val="2"/>
      </rPr>
      <t xml:space="preserve"> года</t>
    </r>
  </si>
  <si>
    <t>Телефон 8 (34675)   3-84-87, прайсы на 2,3,4 кв.2013г.</t>
  </si>
  <si>
    <t>Телефон 8(34675)4-00-50, прайсы на 2,3,4 кв.2013г.</t>
  </si>
  <si>
    <t>Телефон 8 (34675)   7-60-23, прайсы на 2,3,4 кв. 2013г.</t>
  </si>
  <si>
    <t>дошкольная</t>
  </si>
  <si>
    <t>школа</t>
  </si>
  <si>
    <t>Примечание: начальная максимальная цена для проведения открытого аукциона в электронной фрме принимается в размере 391 318,25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</si>
</sst>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4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3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justify" wrapText="1"/>
    </xf>
    <xf numFmtId="0" fontId="4" fillId="0" borderId="34" xfId="0" applyFont="1" applyBorder="1" applyAlignment="1">
      <alignment horizontal="justify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wrapText="1"/>
    </xf>
    <xf numFmtId="0" fontId="37" fillId="0" borderId="34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1"/>
  <sheetViews>
    <sheetView tabSelected="1" zoomScalePageLayoutView="0" workbookViewId="0" topLeftCell="A31">
      <selection activeCell="L51" sqref="L51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11.2812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11.4218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12.00390625" style="0" customWidth="1"/>
    <col min="18" max="18" width="11.00390625" style="0" customWidth="1"/>
  </cols>
  <sheetData>
    <row r="1" spans="1:18" ht="25.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33" customHeight="1" thickBot="1">
      <c r="A2" s="49" t="s">
        <v>29</v>
      </c>
      <c r="B2" s="50"/>
      <c r="C2" s="50"/>
      <c r="D2" s="50"/>
      <c r="E2" s="50"/>
      <c r="F2" s="50"/>
      <c r="G2" s="50"/>
      <c r="H2" s="13"/>
      <c r="I2" s="13"/>
      <c r="J2" s="44" t="s">
        <v>28</v>
      </c>
      <c r="K2" s="44"/>
      <c r="L2" s="44"/>
      <c r="M2" s="44"/>
      <c r="N2" s="44"/>
      <c r="O2" s="44"/>
      <c r="P2" s="44"/>
      <c r="Q2" s="44"/>
      <c r="R2" s="44"/>
    </row>
    <row r="3" spans="1:18" ht="15.75" customHeight="1" thickTop="1">
      <c r="A3" s="51" t="s">
        <v>27</v>
      </c>
      <c r="B3" s="86" t="s">
        <v>26</v>
      </c>
      <c r="C3" s="87"/>
      <c r="D3" s="87"/>
      <c r="E3" s="87"/>
      <c r="F3" s="57"/>
      <c r="G3" s="45" t="s">
        <v>25</v>
      </c>
      <c r="H3" s="86" t="s">
        <v>26</v>
      </c>
      <c r="I3" s="87"/>
      <c r="J3" s="57"/>
      <c r="K3" s="86" t="s">
        <v>25</v>
      </c>
      <c r="L3" s="57"/>
      <c r="M3" s="86" t="s">
        <v>26</v>
      </c>
      <c r="N3" s="87"/>
      <c r="O3" s="87"/>
      <c r="P3" s="57"/>
      <c r="Q3" s="45" t="s">
        <v>25</v>
      </c>
      <c r="R3" s="107" t="s">
        <v>24</v>
      </c>
    </row>
    <row r="4" spans="1:18" ht="15.75" customHeight="1" thickBot="1">
      <c r="A4" s="99"/>
      <c r="B4" s="88"/>
      <c r="C4" s="89"/>
      <c r="D4" s="89"/>
      <c r="E4" s="89"/>
      <c r="F4" s="90"/>
      <c r="G4" s="100"/>
      <c r="H4" s="88"/>
      <c r="I4" s="89"/>
      <c r="J4" s="90"/>
      <c r="K4" s="153"/>
      <c r="L4" s="154"/>
      <c r="M4" s="88"/>
      <c r="N4" s="89"/>
      <c r="O4" s="89"/>
      <c r="P4" s="90"/>
      <c r="Q4" s="157"/>
      <c r="R4" s="155"/>
    </row>
    <row r="5" spans="1:18" ht="15.75" thickBot="1">
      <c r="A5" s="146"/>
      <c r="B5" s="17">
        <v>1</v>
      </c>
      <c r="C5" s="18"/>
      <c r="D5" s="148">
        <v>2</v>
      </c>
      <c r="E5" s="149"/>
      <c r="F5" s="12">
        <v>3</v>
      </c>
      <c r="G5" s="147"/>
      <c r="H5" s="12">
        <v>1</v>
      </c>
      <c r="I5" s="12">
        <v>2</v>
      </c>
      <c r="J5" s="12">
        <v>3</v>
      </c>
      <c r="K5" s="88"/>
      <c r="L5" s="90"/>
      <c r="M5" s="17">
        <v>1</v>
      </c>
      <c r="N5" s="18"/>
      <c r="O5" s="12">
        <v>2</v>
      </c>
      <c r="P5" s="12">
        <v>3</v>
      </c>
      <c r="Q5" s="158"/>
      <c r="R5" s="156"/>
    </row>
    <row r="6" spans="1:18" ht="21" customHeight="1" thickTop="1">
      <c r="A6" s="51" t="s">
        <v>19</v>
      </c>
      <c r="B6" s="122" t="s">
        <v>37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114"/>
    </row>
    <row r="7" spans="1:18" ht="24.75" customHeight="1" thickBot="1">
      <c r="A7" s="52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59"/>
    </row>
    <row r="8" spans="1:18" ht="15.75" thickBot="1">
      <c r="A8" s="16" t="s">
        <v>18</v>
      </c>
      <c r="B8" s="140">
        <v>2325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2"/>
      <c r="R8" s="19"/>
    </row>
    <row r="9" spans="1:18" ht="14.25" customHeight="1" thickTop="1">
      <c r="A9" s="53" t="s">
        <v>17</v>
      </c>
      <c r="B9" s="143" t="s">
        <v>30</v>
      </c>
      <c r="C9" s="144"/>
      <c r="D9" s="144"/>
      <c r="E9" s="144"/>
      <c r="F9" s="144"/>
      <c r="G9" s="145"/>
      <c r="H9" s="143" t="s">
        <v>23</v>
      </c>
      <c r="I9" s="144"/>
      <c r="J9" s="144"/>
      <c r="K9" s="144"/>
      <c r="L9" s="145"/>
      <c r="M9" s="86"/>
      <c r="N9" s="87"/>
      <c r="O9" s="87"/>
      <c r="P9" s="87"/>
      <c r="Q9" s="57"/>
      <c r="R9" s="160"/>
    </row>
    <row r="10" spans="1:18" ht="15" customHeight="1" thickBot="1">
      <c r="A10" s="52"/>
      <c r="B10" s="88"/>
      <c r="C10" s="89"/>
      <c r="D10" s="89"/>
      <c r="E10" s="89"/>
      <c r="F10" s="89"/>
      <c r="G10" s="90"/>
      <c r="H10" s="88"/>
      <c r="I10" s="89"/>
      <c r="J10" s="89"/>
      <c r="K10" s="89"/>
      <c r="L10" s="90"/>
      <c r="M10" s="119" t="s">
        <v>31</v>
      </c>
      <c r="N10" s="120"/>
      <c r="O10" s="120"/>
      <c r="P10" s="120"/>
      <c r="Q10" s="121"/>
      <c r="R10" s="159"/>
    </row>
    <row r="11" spans="1:18" ht="15.75" thickBot="1">
      <c r="A11" s="16" t="s">
        <v>14</v>
      </c>
      <c r="B11" s="20">
        <v>35</v>
      </c>
      <c r="C11" s="21"/>
      <c r="D11" s="136"/>
      <c r="E11" s="137"/>
      <c r="F11" s="22"/>
      <c r="G11" s="23">
        <f>B11</f>
        <v>35</v>
      </c>
      <c r="H11" s="22">
        <v>40</v>
      </c>
      <c r="I11" s="22"/>
      <c r="J11" s="22"/>
      <c r="K11" s="138">
        <f>H11</f>
        <v>40</v>
      </c>
      <c r="L11" s="139"/>
      <c r="M11" s="22">
        <v>38</v>
      </c>
      <c r="N11" s="136"/>
      <c r="O11" s="137"/>
      <c r="P11" s="22"/>
      <c r="Q11" s="23">
        <f>M11</f>
        <v>38</v>
      </c>
      <c r="R11" s="24">
        <v>37.67</v>
      </c>
    </row>
    <row r="12" spans="1:18" ht="15.75" thickBot="1">
      <c r="A12" s="25" t="s">
        <v>13</v>
      </c>
      <c r="B12" s="26">
        <f>B11*B8</f>
        <v>81375</v>
      </c>
      <c r="C12" s="27"/>
      <c r="D12" s="132"/>
      <c r="E12" s="133"/>
      <c r="F12" s="28"/>
      <c r="G12" s="29">
        <f>B12</f>
        <v>81375</v>
      </c>
      <c r="H12" s="28">
        <f>H11*B8</f>
        <v>93000</v>
      </c>
      <c r="I12" s="28"/>
      <c r="J12" s="28"/>
      <c r="K12" s="134">
        <f>H12</f>
        <v>93000</v>
      </c>
      <c r="L12" s="135"/>
      <c r="M12" s="28">
        <f>M11*B8</f>
        <v>88350</v>
      </c>
      <c r="N12" s="132">
        <v>0</v>
      </c>
      <c r="O12" s="133"/>
      <c r="P12" s="28">
        <v>0</v>
      </c>
      <c r="Q12" s="28">
        <f>M12</f>
        <v>88350</v>
      </c>
      <c r="R12" s="24">
        <f>R11*B8</f>
        <v>87582.75</v>
      </c>
    </row>
    <row r="13" spans="1:18" ht="35.25" customHeight="1" thickBot="1" thickTop="1">
      <c r="A13" s="51" t="s">
        <v>19</v>
      </c>
      <c r="B13" s="60" t="s">
        <v>38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107"/>
    </row>
    <row r="14" spans="1:18" ht="15.75" customHeight="1" hidden="1" thickBot="1">
      <c r="A14" s="5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09"/>
    </row>
    <row r="15" spans="1:18" ht="16.5" thickBot="1" thickTop="1">
      <c r="A15" s="25" t="s">
        <v>18</v>
      </c>
      <c r="B15" s="116">
        <v>940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30"/>
    </row>
    <row r="16" spans="1:18" ht="16.5" customHeight="1" thickTop="1">
      <c r="A16" s="51" t="s">
        <v>17</v>
      </c>
      <c r="B16" s="86" t="s">
        <v>21</v>
      </c>
      <c r="C16" s="87"/>
      <c r="D16" s="87"/>
      <c r="E16" s="87"/>
      <c r="F16" s="87"/>
      <c r="G16" s="57"/>
      <c r="H16" s="86" t="s">
        <v>22</v>
      </c>
      <c r="I16" s="87"/>
      <c r="J16" s="87"/>
      <c r="K16" s="87"/>
      <c r="L16" s="57"/>
      <c r="M16" s="86" t="s">
        <v>16</v>
      </c>
      <c r="N16" s="87"/>
      <c r="O16" s="87"/>
      <c r="P16" s="87"/>
      <c r="Q16" s="57"/>
      <c r="R16" s="114"/>
    </row>
    <row r="17" spans="1:18" ht="15.75" thickBot="1">
      <c r="A17" s="54"/>
      <c r="B17" s="119"/>
      <c r="C17" s="120"/>
      <c r="D17" s="120"/>
      <c r="E17" s="120"/>
      <c r="F17" s="120"/>
      <c r="G17" s="121"/>
      <c r="H17" s="119"/>
      <c r="I17" s="120"/>
      <c r="J17" s="120"/>
      <c r="K17" s="120"/>
      <c r="L17" s="121"/>
      <c r="M17" s="119"/>
      <c r="N17" s="120"/>
      <c r="O17" s="120"/>
      <c r="P17" s="120"/>
      <c r="Q17" s="121"/>
      <c r="R17" s="115"/>
    </row>
    <row r="18" spans="1:18" ht="16.5" thickBot="1" thickTop="1">
      <c r="A18" s="25" t="s">
        <v>14</v>
      </c>
      <c r="B18" s="28">
        <v>45</v>
      </c>
      <c r="C18" s="128"/>
      <c r="D18" s="129"/>
      <c r="E18" s="28"/>
      <c r="F18" s="28"/>
      <c r="G18" s="29">
        <f>B18</f>
        <v>45</v>
      </c>
      <c r="H18" s="28">
        <v>50</v>
      </c>
      <c r="I18" s="28"/>
      <c r="J18" s="28"/>
      <c r="K18" s="130">
        <f>H18</f>
        <v>50</v>
      </c>
      <c r="L18" s="131"/>
      <c r="M18" s="28">
        <v>38</v>
      </c>
      <c r="N18" s="128"/>
      <c r="O18" s="129"/>
      <c r="P18" s="28"/>
      <c r="Q18" s="29">
        <f>M18</f>
        <v>38</v>
      </c>
      <c r="R18" s="36">
        <v>44.33</v>
      </c>
    </row>
    <row r="19" spans="1:18" ht="16.5" thickBot="1" thickTop="1">
      <c r="A19" s="25" t="s">
        <v>13</v>
      </c>
      <c r="B19" s="37">
        <f>B18*B15</f>
        <v>42300</v>
      </c>
      <c r="C19" s="35"/>
      <c r="D19" s="128"/>
      <c r="E19" s="129"/>
      <c r="F19" s="28"/>
      <c r="G19" s="29">
        <f>B19</f>
        <v>42300</v>
      </c>
      <c r="H19" s="28">
        <f>H18*B15</f>
        <v>47000</v>
      </c>
      <c r="I19" s="28"/>
      <c r="J19" s="28"/>
      <c r="K19" s="130">
        <f>H19</f>
        <v>47000</v>
      </c>
      <c r="L19" s="131"/>
      <c r="M19" s="28">
        <f>M18*B15</f>
        <v>35720</v>
      </c>
      <c r="N19" s="128"/>
      <c r="O19" s="129"/>
      <c r="P19" s="28"/>
      <c r="Q19" s="29">
        <f>M19</f>
        <v>35720</v>
      </c>
      <c r="R19" s="36">
        <f>B15*R18</f>
        <v>41670.2</v>
      </c>
    </row>
    <row r="20" spans="1:18" ht="15.75" customHeight="1" thickTop="1">
      <c r="A20" s="51" t="s">
        <v>19</v>
      </c>
      <c r="B20" s="122" t="s">
        <v>39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14"/>
    </row>
    <row r="21" spans="1:18" ht="15.75" customHeight="1" thickBot="1">
      <c r="A21" s="54"/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15"/>
    </row>
    <row r="22" spans="1:18" ht="25.5" customHeight="1" thickBot="1" thickTop="1">
      <c r="A22" s="25" t="s">
        <v>18</v>
      </c>
      <c r="B22" s="116">
        <v>410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30"/>
    </row>
    <row r="23" spans="1:18" ht="15" customHeight="1" thickTop="1">
      <c r="A23" s="51" t="s">
        <v>17</v>
      </c>
      <c r="B23" s="86" t="s">
        <v>32</v>
      </c>
      <c r="C23" s="87"/>
      <c r="D23" s="87"/>
      <c r="E23" s="87"/>
      <c r="F23" s="87"/>
      <c r="G23" s="57"/>
      <c r="H23" s="86" t="s">
        <v>20</v>
      </c>
      <c r="I23" s="87"/>
      <c r="J23" s="87"/>
      <c r="K23" s="87"/>
      <c r="L23" s="57"/>
      <c r="M23" s="86" t="s">
        <v>33</v>
      </c>
      <c r="N23" s="87"/>
      <c r="O23" s="87"/>
      <c r="P23" s="87"/>
      <c r="Q23" s="57"/>
      <c r="R23" s="114"/>
    </row>
    <row r="24" spans="1:18" ht="15" customHeight="1" thickBot="1">
      <c r="A24" s="54"/>
      <c r="B24" s="119"/>
      <c r="C24" s="120"/>
      <c r="D24" s="120"/>
      <c r="E24" s="120"/>
      <c r="F24" s="120"/>
      <c r="G24" s="121"/>
      <c r="H24" s="119"/>
      <c r="I24" s="120"/>
      <c r="J24" s="120"/>
      <c r="K24" s="120"/>
      <c r="L24" s="121"/>
      <c r="M24" s="119"/>
      <c r="N24" s="120"/>
      <c r="O24" s="120"/>
      <c r="P24" s="120"/>
      <c r="Q24" s="121"/>
      <c r="R24" s="115"/>
    </row>
    <row r="25" spans="1:18" ht="16.5" thickBot="1" thickTop="1">
      <c r="A25" s="25" t="s">
        <v>14</v>
      </c>
      <c r="B25" s="37">
        <v>260</v>
      </c>
      <c r="C25" s="35"/>
      <c r="D25" s="128"/>
      <c r="E25" s="129"/>
      <c r="F25" s="28"/>
      <c r="G25" s="29">
        <f>B25</f>
        <v>260</v>
      </c>
      <c r="H25" s="28">
        <v>270</v>
      </c>
      <c r="I25" s="28"/>
      <c r="J25" s="28"/>
      <c r="K25" s="130">
        <f>H25</f>
        <v>270</v>
      </c>
      <c r="L25" s="131"/>
      <c r="M25" s="28">
        <v>290</v>
      </c>
      <c r="N25" s="128"/>
      <c r="O25" s="129"/>
      <c r="P25" s="28"/>
      <c r="Q25" s="29">
        <f>M25</f>
        <v>290</v>
      </c>
      <c r="R25" s="36">
        <v>273.33</v>
      </c>
    </row>
    <row r="26" spans="1:18" ht="16.5" thickBot="1" thickTop="1">
      <c r="A26" s="25" t="s">
        <v>13</v>
      </c>
      <c r="B26" s="37">
        <f>B25*B22</f>
        <v>106600</v>
      </c>
      <c r="C26" s="35"/>
      <c r="D26" s="128"/>
      <c r="E26" s="129"/>
      <c r="F26" s="28"/>
      <c r="G26" s="29">
        <f>B26</f>
        <v>106600</v>
      </c>
      <c r="H26" s="28">
        <f>H25*B22</f>
        <v>110700</v>
      </c>
      <c r="I26" s="28"/>
      <c r="J26" s="28"/>
      <c r="K26" s="130">
        <f>H26</f>
        <v>110700</v>
      </c>
      <c r="L26" s="131"/>
      <c r="M26" s="28">
        <f>M25*B22</f>
        <v>118900</v>
      </c>
      <c r="N26" s="128"/>
      <c r="O26" s="129"/>
      <c r="P26" s="28"/>
      <c r="Q26" s="29">
        <f>M26</f>
        <v>118900</v>
      </c>
      <c r="R26" s="36">
        <f>R25*B22</f>
        <v>112065.29999999999</v>
      </c>
    </row>
    <row r="27" spans="1:18" ht="15.75" customHeight="1" thickTop="1">
      <c r="A27" s="51" t="s">
        <v>19</v>
      </c>
      <c r="B27" s="122" t="s">
        <v>40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  <c r="R27" s="114"/>
    </row>
    <row r="28" spans="1:18" ht="15.75" customHeight="1" thickBot="1">
      <c r="A28" s="54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115"/>
    </row>
    <row r="29" spans="1:18" ht="16.5" thickBot="1" thickTop="1">
      <c r="A29" s="25" t="s">
        <v>18</v>
      </c>
      <c r="B29" s="116">
        <v>1250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  <c r="R29" s="30"/>
    </row>
    <row r="30" spans="1:18" ht="15.75" thickTop="1">
      <c r="A30" s="51" t="s">
        <v>17</v>
      </c>
      <c r="B30" s="86" t="s">
        <v>15</v>
      </c>
      <c r="C30" s="87"/>
      <c r="D30" s="87"/>
      <c r="E30" s="87"/>
      <c r="F30" s="87"/>
      <c r="G30" s="57"/>
      <c r="H30" s="86" t="s">
        <v>16</v>
      </c>
      <c r="I30" s="87"/>
      <c r="J30" s="87"/>
      <c r="K30" s="87"/>
      <c r="L30" s="57"/>
      <c r="M30" s="86" t="s">
        <v>34</v>
      </c>
      <c r="N30" s="87"/>
      <c r="O30" s="87"/>
      <c r="P30" s="87"/>
      <c r="Q30" s="57"/>
      <c r="R30" s="107"/>
    </row>
    <row r="31" spans="1:18" ht="15.75" thickBot="1">
      <c r="A31" s="54"/>
      <c r="B31" s="119"/>
      <c r="C31" s="120"/>
      <c r="D31" s="120"/>
      <c r="E31" s="120"/>
      <c r="F31" s="120"/>
      <c r="G31" s="121"/>
      <c r="H31" s="119"/>
      <c r="I31" s="120"/>
      <c r="J31" s="120"/>
      <c r="K31" s="120"/>
      <c r="L31" s="121"/>
      <c r="M31" s="119"/>
      <c r="N31" s="120"/>
      <c r="O31" s="120"/>
      <c r="P31" s="120"/>
      <c r="Q31" s="121"/>
      <c r="R31" s="109"/>
    </row>
    <row r="32" spans="1:18" ht="16.5" thickBot="1" thickTop="1">
      <c r="A32" s="25" t="s">
        <v>14</v>
      </c>
      <c r="B32" s="37">
        <v>120</v>
      </c>
      <c r="C32" s="35"/>
      <c r="D32" s="128"/>
      <c r="E32" s="129"/>
      <c r="F32" s="28"/>
      <c r="G32" s="29">
        <f>B32</f>
        <v>120</v>
      </c>
      <c r="H32" s="28">
        <v>130</v>
      </c>
      <c r="I32" s="28"/>
      <c r="J32" s="28"/>
      <c r="K32" s="130">
        <f>H32</f>
        <v>130</v>
      </c>
      <c r="L32" s="131"/>
      <c r="M32" s="37">
        <v>110</v>
      </c>
      <c r="N32" s="35"/>
      <c r="O32" s="28"/>
      <c r="P32" s="28"/>
      <c r="Q32" s="29">
        <f>M32</f>
        <v>110</v>
      </c>
      <c r="R32" s="36">
        <f>(G32+K32+Q32)/3</f>
        <v>120</v>
      </c>
    </row>
    <row r="33" spans="1:18" ht="16.5" thickBot="1" thickTop="1">
      <c r="A33" s="25" t="s">
        <v>13</v>
      </c>
      <c r="B33" s="37">
        <f>B32*B29</f>
        <v>150000</v>
      </c>
      <c r="C33" s="35"/>
      <c r="D33" s="128"/>
      <c r="E33" s="129"/>
      <c r="F33" s="28"/>
      <c r="G33" s="29">
        <f>B33</f>
        <v>150000</v>
      </c>
      <c r="H33" s="28">
        <f>H32*B29</f>
        <v>162500</v>
      </c>
      <c r="I33" s="28"/>
      <c r="J33" s="28"/>
      <c r="K33" s="130">
        <f>H33</f>
        <v>162500</v>
      </c>
      <c r="L33" s="131"/>
      <c r="M33" s="37">
        <f>M32*B29</f>
        <v>137500</v>
      </c>
      <c r="N33" s="35"/>
      <c r="O33" s="28"/>
      <c r="P33" s="28"/>
      <c r="Q33" s="29">
        <f>M33</f>
        <v>137500</v>
      </c>
      <c r="R33" s="36">
        <f>R32*B29</f>
        <v>150000</v>
      </c>
    </row>
    <row r="34" spans="1:18" ht="16.5" thickBot="1" thickTop="1">
      <c r="A34" s="25" t="s">
        <v>12</v>
      </c>
      <c r="B34" s="4"/>
      <c r="C34" s="3"/>
      <c r="D34" s="5"/>
      <c r="E34" s="3"/>
      <c r="F34" s="2"/>
      <c r="G34" s="2"/>
      <c r="H34" s="2"/>
      <c r="I34" s="2"/>
      <c r="J34" s="2"/>
      <c r="K34" s="112"/>
      <c r="L34" s="113"/>
      <c r="M34" s="4"/>
      <c r="N34" s="3"/>
      <c r="O34" s="2"/>
      <c r="P34" s="2"/>
      <c r="Q34" s="2"/>
      <c r="R34" s="31"/>
    </row>
    <row r="35" spans="1:18" ht="16.5" thickBot="1" thickTop="1">
      <c r="A35" s="25" t="s">
        <v>11</v>
      </c>
      <c r="B35" s="4"/>
      <c r="C35" s="3"/>
      <c r="D35" s="5"/>
      <c r="E35" s="3"/>
      <c r="F35" s="2"/>
      <c r="G35" s="2"/>
      <c r="H35" s="2"/>
      <c r="I35" s="2"/>
      <c r="J35" s="2"/>
      <c r="K35" s="112"/>
      <c r="L35" s="113"/>
      <c r="M35" s="4"/>
      <c r="N35" s="3"/>
      <c r="O35" s="2"/>
      <c r="P35" s="2"/>
      <c r="Q35" s="2"/>
      <c r="R35" s="31"/>
    </row>
    <row r="36" spans="1:18" ht="15.75" thickTop="1">
      <c r="A36" s="51" t="s">
        <v>10</v>
      </c>
      <c r="B36" s="64">
        <f>B33+B26+B19+B12</f>
        <v>380275</v>
      </c>
      <c r="C36" s="38"/>
      <c r="D36" s="39"/>
      <c r="E36" s="67"/>
      <c r="F36" s="64"/>
      <c r="G36" s="64">
        <f>G33+G26+G19+G12</f>
        <v>380275</v>
      </c>
      <c r="H36" s="64">
        <f>H33+H26+H19+H12</f>
        <v>413200</v>
      </c>
      <c r="I36" s="64"/>
      <c r="J36" s="64"/>
      <c r="K36" s="66">
        <f>K33+K26+K19+K12</f>
        <v>413200</v>
      </c>
      <c r="L36" s="67"/>
      <c r="M36" s="66">
        <f>M33+M26+M19+M12</f>
        <v>380470</v>
      </c>
      <c r="N36" s="67"/>
      <c r="O36" s="64"/>
      <c r="P36" s="64"/>
      <c r="Q36" s="64">
        <f>Q33+Q26+Q19+Q12</f>
        <v>380470</v>
      </c>
      <c r="R36" s="105">
        <f>R33+R26+R19+R12</f>
        <v>391318.25</v>
      </c>
    </row>
    <row r="37" spans="1:18" ht="15.75" thickBot="1">
      <c r="A37" s="54"/>
      <c r="B37" s="72"/>
      <c r="C37" s="28"/>
      <c r="D37" s="40"/>
      <c r="E37" s="73"/>
      <c r="F37" s="65"/>
      <c r="G37" s="65"/>
      <c r="H37" s="65"/>
      <c r="I37" s="65"/>
      <c r="J37" s="65"/>
      <c r="K37" s="68"/>
      <c r="L37" s="69"/>
      <c r="M37" s="68"/>
      <c r="N37" s="69"/>
      <c r="O37" s="65"/>
      <c r="P37" s="65"/>
      <c r="Q37" s="65"/>
      <c r="R37" s="106"/>
    </row>
    <row r="38" spans="1:18" ht="22.5" customHeight="1" thickTop="1">
      <c r="A38" s="51" t="s">
        <v>9</v>
      </c>
      <c r="B38" s="55">
        <v>41381</v>
      </c>
      <c r="C38" s="10"/>
      <c r="D38" s="56"/>
      <c r="E38" s="57"/>
      <c r="F38" s="55"/>
      <c r="G38" s="45"/>
      <c r="H38" s="55">
        <v>41378</v>
      </c>
      <c r="I38" s="55"/>
      <c r="J38" s="55"/>
      <c r="K38" s="9"/>
      <c r="L38" s="57"/>
      <c r="M38" s="55">
        <v>41380</v>
      </c>
      <c r="N38" s="10"/>
      <c r="O38" s="55"/>
      <c r="P38" s="55"/>
      <c r="Q38" s="45"/>
      <c r="R38" s="110"/>
    </row>
    <row r="39" spans="1:18" ht="12" customHeight="1" thickBot="1">
      <c r="A39" s="63"/>
      <c r="B39" s="47"/>
      <c r="C39" s="2"/>
      <c r="D39" s="58"/>
      <c r="E39" s="59"/>
      <c r="F39" s="47"/>
      <c r="G39" s="101"/>
      <c r="H39" s="47"/>
      <c r="I39" s="47"/>
      <c r="J39" s="47"/>
      <c r="K39" s="11"/>
      <c r="L39" s="59"/>
      <c r="M39" s="47"/>
      <c r="N39" s="2"/>
      <c r="O39" s="47"/>
      <c r="P39" s="47"/>
      <c r="Q39" s="101"/>
      <c r="R39" s="111"/>
    </row>
    <row r="40" spans="1:18" ht="16.5" customHeight="1" thickTop="1">
      <c r="A40" s="51" t="s">
        <v>8</v>
      </c>
      <c r="B40" s="45" t="s">
        <v>43</v>
      </c>
      <c r="C40" s="10"/>
      <c r="D40" s="86"/>
      <c r="E40" s="57"/>
      <c r="F40" s="45"/>
      <c r="G40" s="45"/>
      <c r="H40" s="45" t="s">
        <v>43</v>
      </c>
      <c r="I40" s="45"/>
      <c r="J40" s="45"/>
      <c r="K40" s="9"/>
      <c r="L40" s="57"/>
      <c r="M40" s="45" t="s">
        <v>43</v>
      </c>
      <c r="N40" s="10"/>
      <c r="O40" s="45"/>
      <c r="P40" s="45"/>
      <c r="Q40" s="45"/>
      <c r="R40" s="107"/>
    </row>
    <row r="41" spans="1:18" ht="15">
      <c r="A41" s="99"/>
      <c r="B41" s="46"/>
      <c r="C41" s="15"/>
      <c r="D41" s="102"/>
      <c r="E41" s="103"/>
      <c r="F41" s="46"/>
      <c r="G41" s="100"/>
      <c r="H41" s="46"/>
      <c r="I41" s="46"/>
      <c r="J41" s="46"/>
      <c r="K41" s="14"/>
      <c r="L41" s="104"/>
      <c r="M41" s="46"/>
      <c r="N41" s="15"/>
      <c r="O41" s="46"/>
      <c r="P41" s="46"/>
      <c r="Q41" s="100"/>
      <c r="R41" s="108"/>
    </row>
    <row r="42" spans="1:18" ht="10.5" customHeight="1" thickBot="1">
      <c r="A42" s="63"/>
      <c r="B42" s="47"/>
      <c r="C42" s="32"/>
      <c r="D42" s="58"/>
      <c r="E42" s="59"/>
      <c r="F42" s="47"/>
      <c r="G42" s="101"/>
      <c r="H42" s="47"/>
      <c r="I42" s="47"/>
      <c r="J42" s="47"/>
      <c r="K42" s="11"/>
      <c r="L42" s="59"/>
      <c r="M42" s="47"/>
      <c r="N42" s="32"/>
      <c r="O42" s="47"/>
      <c r="P42" s="47"/>
      <c r="Q42" s="101"/>
      <c r="R42" s="109"/>
    </row>
    <row r="43" spans="1:18" ht="14.25" customHeight="1" thickTop="1">
      <c r="A43" s="77" t="s">
        <v>7</v>
      </c>
      <c r="B43" s="78"/>
      <c r="C43" s="86" t="s">
        <v>6</v>
      </c>
      <c r="D43" s="87"/>
      <c r="E43" s="87"/>
      <c r="F43" s="87"/>
      <c r="G43" s="57"/>
      <c r="H43" s="91" t="s">
        <v>5</v>
      </c>
      <c r="I43" s="92"/>
      <c r="J43" s="92"/>
      <c r="K43" s="92"/>
      <c r="L43" s="92"/>
      <c r="M43" s="92"/>
      <c r="N43" s="92"/>
      <c r="O43" s="92"/>
      <c r="P43" s="93"/>
      <c r="Q43" s="97"/>
      <c r="R43" s="98"/>
    </row>
    <row r="44" spans="1:18" ht="31.5" customHeight="1" thickBot="1">
      <c r="A44" s="79"/>
      <c r="B44" s="80"/>
      <c r="C44" s="88"/>
      <c r="D44" s="89"/>
      <c r="E44" s="89"/>
      <c r="F44" s="89"/>
      <c r="G44" s="90"/>
      <c r="H44" s="94" t="s">
        <v>4</v>
      </c>
      <c r="I44" s="95"/>
      <c r="J44" s="95"/>
      <c r="K44" s="95"/>
      <c r="L44" s="95"/>
      <c r="M44" s="95"/>
      <c r="N44" s="95"/>
      <c r="O44" s="95"/>
      <c r="P44" s="96"/>
      <c r="Q44" s="84"/>
      <c r="R44" s="85"/>
    </row>
    <row r="45" spans="1:18" ht="21.75" customHeight="1" thickBot="1">
      <c r="A45" s="74" t="s">
        <v>3</v>
      </c>
      <c r="B45" s="75"/>
      <c r="C45" s="81" t="s">
        <v>36</v>
      </c>
      <c r="D45" s="82"/>
      <c r="E45" s="82"/>
      <c r="F45" s="82"/>
      <c r="G45" s="83"/>
      <c r="H45" s="74" t="s">
        <v>45</v>
      </c>
      <c r="I45" s="76"/>
      <c r="J45" s="76"/>
      <c r="K45" s="76"/>
      <c r="L45" s="76"/>
      <c r="M45" s="76"/>
      <c r="N45" s="76"/>
      <c r="O45" s="76"/>
      <c r="P45" s="75"/>
      <c r="Q45" s="84"/>
      <c r="R45" s="85"/>
    </row>
    <row r="46" spans="1:18" ht="16.5" customHeight="1" thickBot="1">
      <c r="A46" s="74" t="s">
        <v>1</v>
      </c>
      <c r="B46" s="75"/>
      <c r="C46" s="74" t="s">
        <v>35</v>
      </c>
      <c r="D46" s="76"/>
      <c r="E46" s="76"/>
      <c r="F46" s="76"/>
      <c r="G46" s="75"/>
      <c r="H46" s="74" t="s">
        <v>46</v>
      </c>
      <c r="I46" s="76"/>
      <c r="J46" s="76"/>
      <c r="K46" s="76"/>
      <c r="L46" s="76"/>
      <c r="M46" s="76"/>
      <c r="N46" s="76"/>
      <c r="O46" s="76"/>
      <c r="P46" s="75"/>
      <c r="Q46" s="84"/>
      <c r="R46" s="85"/>
    </row>
    <row r="47" spans="1:18" ht="16.5" customHeight="1" thickBot="1">
      <c r="A47" s="74" t="s">
        <v>0</v>
      </c>
      <c r="B47" s="75"/>
      <c r="C47" s="74" t="s">
        <v>2</v>
      </c>
      <c r="D47" s="76"/>
      <c r="E47" s="76"/>
      <c r="F47" s="76"/>
      <c r="G47" s="75"/>
      <c r="H47" s="74" t="s">
        <v>47</v>
      </c>
      <c r="I47" s="76"/>
      <c r="J47" s="76"/>
      <c r="K47" s="76"/>
      <c r="L47" s="76"/>
      <c r="M47" s="76"/>
      <c r="N47" s="76"/>
      <c r="O47" s="76"/>
      <c r="P47" s="75"/>
      <c r="Q47" s="84"/>
      <c r="R47" s="85"/>
    </row>
    <row r="48" spans="1:18" ht="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5">
      <c r="A49" s="42" t="s">
        <v>50</v>
      </c>
      <c r="B49" s="43"/>
      <c r="C49" s="43"/>
      <c r="D49" s="43"/>
      <c r="E49" s="43"/>
      <c r="F49" s="4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15">
      <c r="A50" s="70" t="s">
        <v>41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34"/>
      <c r="N50" s="34"/>
      <c r="O50" s="34"/>
      <c r="P50" s="34"/>
      <c r="Q50" s="34"/>
      <c r="R50" s="34"/>
    </row>
    <row r="51" spans="1:18" ht="15">
      <c r="A51" s="70" t="s">
        <v>44</v>
      </c>
      <c r="B51" s="71"/>
      <c r="C51" s="71"/>
      <c r="D51" s="71"/>
      <c r="E51" s="71"/>
      <c r="F51" s="71"/>
      <c r="G51" s="7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</sheetData>
  <sheetProtection/>
  <mergeCells count="135">
    <mergeCell ref="M30:Q31"/>
    <mergeCell ref="R3:R5"/>
    <mergeCell ref="Q3:Q5"/>
    <mergeCell ref="R6:R7"/>
    <mergeCell ref="R9:R10"/>
    <mergeCell ref="M9:Q9"/>
    <mergeCell ref="M10:Q10"/>
    <mergeCell ref="B20:Q21"/>
    <mergeCell ref="M23:Q24"/>
    <mergeCell ref="B22:Q22"/>
    <mergeCell ref="A3:A5"/>
    <mergeCell ref="B3:F4"/>
    <mergeCell ref="G3:G5"/>
    <mergeCell ref="H3:J4"/>
    <mergeCell ref="D5:E5"/>
    <mergeCell ref="B6:Q7"/>
    <mergeCell ref="K3:L5"/>
    <mergeCell ref="M3:P4"/>
    <mergeCell ref="H16:L16"/>
    <mergeCell ref="D11:E11"/>
    <mergeCell ref="K11:L11"/>
    <mergeCell ref="N11:O11"/>
    <mergeCell ref="B8:Q8"/>
    <mergeCell ref="B9:G10"/>
    <mergeCell ref="H9:L10"/>
    <mergeCell ref="N19:O19"/>
    <mergeCell ref="D12:E12"/>
    <mergeCell ref="K12:L12"/>
    <mergeCell ref="N12:O12"/>
    <mergeCell ref="R20:R21"/>
    <mergeCell ref="R16:R17"/>
    <mergeCell ref="R13:R14"/>
    <mergeCell ref="B15:Q15"/>
    <mergeCell ref="C18:D18"/>
    <mergeCell ref="B16:G17"/>
    <mergeCell ref="N26:O26"/>
    <mergeCell ref="N25:O25"/>
    <mergeCell ref="D33:E33"/>
    <mergeCell ref="K33:L33"/>
    <mergeCell ref="H17:L17"/>
    <mergeCell ref="M16:Q17"/>
    <mergeCell ref="K18:L18"/>
    <mergeCell ref="N18:O18"/>
    <mergeCell ref="D19:E19"/>
    <mergeCell ref="K19:L19"/>
    <mergeCell ref="H23:L24"/>
    <mergeCell ref="D25:E25"/>
    <mergeCell ref="K25:L25"/>
    <mergeCell ref="K32:L32"/>
    <mergeCell ref="K34:L34"/>
    <mergeCell ref="D26:E26"/>
    <mergeCell ref="K26:L26"/>
    <mergeCell ref="K35:L35"/>
    <mergeCell ref="R23:R24"/>
    <mergeCell ref="R27:R28"/>
    <mergeCell ref="B29:Q29"/>
    <mergeCell ref="B30:G31"/>
    <mergeCell ref="H30:L31"/>
    <mergeCell ref="B27:Q28"/>
    <mergeCell ref="D32:E32"/>
    <mergeCell ref="R30:R31"/>
    <mergeCell ref="B23:G24"/>
    <mergeCell ref="F36:F37"/>
    <mergeCell ref="G36:G37"/>
    <mergeCell ref="H36:H37"/>
    <mergeCell ref="I36:I37"/>
    <mergeCell ref="J38:J39"/>
    <mergeCell ref="F38:F39"/>
    <mergeCell ref="R36:R37"/>
    <mergeCell ref="M36:N37"/>
    <mergeCell ref="O36:O37"/>
    <mergeCell ref="P36:P37"/>
    <mergeCell ref="Q36:Q37"/>
    <mergeCell ref="R40:R42"/>
    <mergeCell ref="Q38:Q39"/>
    <mergeCell ref="R38:R39"/>
    <mergeCell ref="Q40:Q42"/>
    <mergeCell ref="P40:P42"/>
    <mergeCell ref="L40:L42"/>
    <mergeCell ref="M40:M42"/>
    <mergeCell ref="L38:L39"/>
    <mergeCell ref="B38:B39"/>
    <mergeCell ref="I40:I42"/>
    <mergeCell ref="J40:J42"/>
    <mergeCell ref="I38:I39"/>
    <mergeCell ref="M38:M39"/>
    <mergeCell ref="G38:G39"/>
    <mergeCell ref="C43:G44"/>
    <mergeCell ref="H43:P43"/>
    <mergeCell ref="H44:P44"/>
    <mergeCell ref="Q43:R44"/>
    <mergeCell ref="A40:A42"/>
    <mergeCell ref="G40:G42"/>
    <mergeCell ref="O40:O42"/>
    <mergeCell ref="B40:B42"/>
    <mergeCell ref="D40:E42"/>
    <mergeCell ref="F40:F42"/>
    <mergeCell ref="A50:L50"/>
    <mergeCell ref="H46:P46"/>
    <mergeCell ref="H45:P45"/>
    <mergeCell ref="Q45:R45"/>
    <mergeCell ref="Q46:R46"/>
    <mergeCell ref="A47:B47"/>
    <mergeCell ref="C47:G47"/>
    <mergeCell ref="H47:P47"/>
    <mergeCell ref="Q47:R47"/>
    <mergeCell ref="A51:G51"/>
    <mergeCell ref="A36:A37"/>
    <mergeCell ref="B36:B37"/>
    <mergeCell ref="E36:E37"/>
    <mergeCell ref="A46:B46"/>
    <mergeCell ref="C46:G46"/>
    <mergeCell ref="A43:B44"/>
    <mergeCell ref="A45:B45"/>
    <mergeCell ref="C45:G45"/>
    <mergeCell ref="A23:A24"/>
    <mergeCell ref="A27:A28"/>
    <mergeCell ref="A30:A31"/>
    <mergeCell ref="D38:E39"/>
    <mergeCell ref="B13:Q13"/>
    <mergeCell ref="A38:A39"/>
    <mergeCell ref="P38:P39"/>
    <mergeCell ref="O38:O39"/>
    <mergeCell ref="J36:J37"/>
    <mergeCell ref="K36:L37"/>
    <mergeCell ref="J2:R2"/>
    <mergeCell ref="H40:H42"/>
    <mergeCell ref="A1:R1"/>
    <mergeCell ref="A2:G2"/>
    <mergeCell ref="A6:A7"/>
    <mergeCell ref="A9:A10"/>
    <mergeCell ref="A13:A14"/>
    <mergeCell ref="A16:A17"/>
    <mergeCell ref="H38:H39"/>
    <mergeCell ref="A20:A21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6" sqref="E6"/>
    </sheetView>
  </sheetViews>
  <sheetFormatPr defaultColWidth="9.140625" defaultRowHeight="15"/>
  <cols>
    <col min="4" max="4" width="9.57421875" style="0" bestFit="1" customWidth="1"/>
    <col min="6" max="6" width="10.8515625" style="0" customWidth="1"/>
  </cols>
  <sheetData>
    <row r="1" spans="1:6" ht="15">
      <c r="A1">
        <v>1200</v>
      </c>
      <c r="B1">
        <v>37.67</v>
      </c>
      <c r="C1">
        <v>1125</v>
      </c>
      <c r="D1" s="41">
        <f aca="true" t="shared" si="0" ref="D1:E4">A1*B1</f>
        <v>45204</v>
      </c>
      <c r="E1">
        <f t="shared" si="0"/>
        <v>42378.75</v>
      </c>
      <c r="F1" s="41">
        <f>E1+D1</f>
        <v>87582.75</v>
      </c>
    </row>
    <row r="2" spans="1:6" ht="15">
      <c r="A2">
        <v>400</v>
      </c>
      <c r="B2">
        <v>44.33</v>
      </c>
      <c r="C2">
        <v>540</v>
      </c>
      <c r="D2" s="41">
        <f t="shared" si="0"/>
        <v>17732</v>
      </c>
      <c r="E2">
        <f t="shared" si="0"/>
        <v>23938.2</v>
      </c>
      <c r="F2" s="41">
        <f>E2+D2</f>
        <v>41670.2</v>
      </c>
    </row>
    <row r="3" spans="1:7" ht="15">
      <c r="A3">
        <v>200</v>
      </c>
      <c r="B3">
        <v>273.33</v>
      </c>
      <c r="C3">
        <v>210</v>
      </c>
      <c r="D3" s="41">
        <f t="shared" si="0"/>
        <v>54666</v>
      </c>
      <c r="E3">
        <f t="shared" si="0"/>
        <v>57399.299999999996</v>
      </c>
      <c r="F3" s="41">
        <f>E3+D3</f>
        <v>112065.29999999999</v>
      </c>
      <c r="G3">
        <v>1.37</v>
      </c>
    </row>
    <row r="4" spans="1:7" ht="15">
      <c r="A4">
        <v>800</v>
      </c>
      <c r="B4">
        <v>120</v>
      </c>
      <c r="C4">
        <v>450</v>
      </c>
      <c r="D4" s="41">
        <f t="shared" si="0"/>
        <v>96000</v>
      </c>
      <c r="E4">
        <f t="shared" si="0"/>
        <v>54000</v>
      </c>
      <c r="F4" s="41">
        <f>E4+D4</f>
        <v>150000</v>
      </c>
      <c r="G4">
        <v>4.17</v>
      </c>
    </row>
    <row r="5" spans="4:8" ht="15">
      <c r="D5" s="41">
        <f>D1+D2+D3+D4</f>
        <v>213602</v>
      </c>
      <c r="E5">
        <f>E1+E2+E3+E4</f>
        <v>177716.25</v>
      </c>
      <c r="F5">
        <f>F1+F2+F3+F4</f>
        <v>391318.25</v>
      </c>
      <c r="G5">
        <f>G1+G2+G3+G4</f>
        <v>5.54</v>
      </c>
      <c r="H5">
        <f>F5+G5</f>
        <v>391323.79</v>
      </c>
    </row>
    <row r="6" ht="15">
      <c r="E6" t="s">
        <v>49</v>
      </c>
    </row>
    <row r="7" ht="15">
      <c r="D7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BUH77</cp:lastModifiedBy>
  <cp:lastPrinted>2013-04-29T03:10:17Z</cp:lastPrinted>
  <dcterms:created xsi:type="dcterms:W3CDTF">2011-12-16T10:30:32Z</dcterms:created>
  <dcterms:modified xsi:type="dcterms:W3CDTF">2013-04-29T03:10:26Z</dcterms:modified>
  <cp:category/>
  <cp:version/>
  <cp:contentType/>
  <cp:contentStatus/>
</cp:coreProperties>
</file>